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8945" windowHeight="11760"/>
  </bookViews>
  <sheets>
    <sheet name="Propočet" sheetId="1" r:id="rId1"/>
  </sheets>
  <definedNames>
    <definedName name="_xlnm.Print_Area" localSheetId="0">Propočet!$A$1:$F$52</definedName>
  </definedNames>
  <calcPr calcId="145621" iterateCount="1"/>
</workbook>
</file>

<file path=xl/calcChain.xml><?xml version="1.0" encoding="utf-8"?>
<calcChain xmlns="http://schemas.openxmlformats.org/spreadsheetml/2006/main">
  <c r="F46" i="1" l="1"/>
  <c r="F43" i="1"/>
  <c r="F45" i="1"/>
  <c r="F27" i="1"/>
  <c r="F26" i="1"/>
  <c r="F48" i="1" l="1"/>
  <c r="F34" i="1"/>
  <c r="F24" i="1"/>
  <c r="F25" i="1"/>
  <c r="F49" i="1"/>
  <c r="F47" i="1"/>
  <c r="F44" i="1"/>
  <c r="F41" i="1"/>
  <c r="F42" i="1"/>
  <c r="F28" i="1"/>
  <c r="F50" i="1" l="1"/>
  <c r="F52" i="1" s="1"/>
  <c r="F29" i="1"/>
  <c r="F36" i="1"/>
  <c r="E15" i="1" l="1"/>
  <c r="E17" i="1"/>
  <c r="E16" i="1"/>
  <c r="E18" i="1" l="1"/>
  <c r="E7" i="1" l="1"/>
  <c r="E9" i="1" s="1"/>
  <c r="E10" i="1" l="1"/>
  <c r="E11" i="1" s="1"/>
</calcChain>
</file>

<file path=xl/sharedStrings.xml><?xml version="1.0" encoding="utf-8"?>
<sst xmlns="http://schemas.openxmlformats.org/spreadsheetml/2006/main" count="67" uniqueCount="45">
  <si>
    <t>ks</t>
  </si>
  <si>
    <t>m´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</si>
  <si>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</si>
  <si>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</si>
  <si>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Odbourání a odvoz k sešrotování stávajícího zábradlí</t>
  </si>
  <si>
    <t>Úprava terénu pod mostem - kamenná dlažba do betonu</t>
  </si>
  <si>
    <t>Popis konstruckí a prací</t>
  </si>
  <si>
    <t>Počet m.j.</t>
  </si>
  <si>
    <t>Cena celkem bez DPH</t>
  </si>
  <si>
    <t>m.j.</t>
  </si>
  <si>
    <t>Cena za m.j.</t>
  </si>
  <si>
    <t>DPH 21%</t>
  </si>
  <si>
    <t>Celkem bez DPH</t>
  </si>
  <si>
    <t>Celkem vč DPH</t>
  </si>
  <si>
    <t>Rekapitulace stavebních nákladů</t>
  </si>
  <si>
    <t>PROPOČET INVESTIČNÍCH NÁKLADŮ</t>
  </si>
  <si>
    <t>Projektové a průzkumné práce, inženýrská činnost</t>
  </si>
  <si>
    <t>Stavební náklady</t>
  </si>
  <si>
    <t>Ostatní náklady, rezerva nákladů</t>
  </si>
  <si>
    <t xml:space="preserve"> Úprava komunikace</t>
  </si>
  <si>
    <t xml:space="preserve"> Dopravně inženýrská opatření</t>
  </si>
  <si>
    <t xml:space="preserve"> Most</t>
  </si>
  <si>
    <t xml:space="preserve">Cena celkem bez DPH </t>
  </si>
  <si>
    <t>Vybourání stávajících vrstev vozovky v dotčeném úseku v tloušťce
nové konstrukce vozovky , odvoz a uložení na skládce</t>
  </si>
  <si>
    <t>Nová konstrukce vozovky v dotčeném úseku</t>
  </si>
  <si>
    <t>Dokončovací terénní úpravy</t>
  </si>
  <si>
    <t>Úprava komunikace</t>
  </si>
  <si>
    <t>Dopravně inženýrská opatření</t>
  </si>
  <si>
    <t>Vybourání stávajících konstrukcí mostu
(vozovka, žb deska, římsy, části křídel, závěrné zídky),
 odvoz a uložení na skládce</t>
  </si>
  <si>
    <t>m</t>
  </si>
  <si>
    <t>Mezisoučet</t>
  </si>
  <si>
    <t>Práce neobsažené</t>
  </si>
  <si>
    <t>%</t>
  </si>
  <si>
    <r>
      <rPr>
        <b/>
        <sz val="9"/>
        <color theme="1"/>
        <rFont val="Calibri"/>
        <family val="2"/>
        <charset val="238"/>
        <scheme val="minor"/>
      </rPr>
      <t>Stavba</t>
    </r>
    <r>
      <rPr>
        <b/>
        <sz val="8"/>
        <color theme="1"/>
        <rFont val="Calibri"/>
        <family val="2"/>
        <charset val="238"/>
        <scheme val="minor"/>
      </rPr>
      <t>:</t>
    </r>
    <r>
      <rPr>
        <b/>
        <sz val="12"/>
        <color theme="1"/>
        <rFont val="Calibri"/>
        <family val="2"/>
        <charset val="238"/>
        <scheme val="minor"/>
      </rPr>
      <t xml:space="preserve">  </t>
    </r>
    <r>
      <rPr>
        <b/>
        <sz val="14"/>
        <color theme="1"/>
        <rFont val="Calibri"/>
        <family val="2"/>
        <charset val="238"/>
        <scheme val="minor"/>
      </rPr>
      <t>III/37432 Holešín, most 37432-2</t>
    </r>
  </si>
  <si>
    <t>Dočasné dopravní značení - pronájem značek na dobu 1 měsíce
vyznačení objízdné komunikace, organizace dopravy po provizorní komunikaci</t>
  </si>
  <si>
    <t>Gabionové matrace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</si>
  <si>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</si>
  <si>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Nová nosná konstrukce</t>
  </si>
  <si>
    <t>Silniční svodidlo</t>
  </si>
  <si>
    <t>Výkopy pro nový most</t>
  </si>
  <si>
    <t>Plovoucí izolace</t>
  </si>
  <si>
    <t>Silniční zábradlí</t>
  </si>
  <si>
    <t>Železobetonové římsy a čela</t>
  </si>
  <si>
    <t>Zásypy mostu</t>
  </si>
  <si>
    <t>Most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</si>
</sst>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thick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4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8" xfId="0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4" fillId="0" borderId="32" xfId="0" applyNumberFormat="1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vertical="center" wrapText="1"/>
    </xf>
    <xf numFmtId="0" fontId="0" fillId="0" borderId="34" xfId="0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4" fillId="0" borderId="31" xfId="0" applyNumberFormat="1" applyFont="1" applyBorder="1" applyAlignment="1">
      <alignment vertical="center"/>
    </xf>
    <xf numFmtId="0" fontId="0" fillId="0" borderId="35" xfId="0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164" fontId="6" fillId="0" borderId="15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5" fillId="0" borderId="13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5" fillId="0" borderId="31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164" fontId="5" fillId="0" borderId="13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164" fontId="5" fillId="0" borderId="15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164" fontId="6" fillId="0" borderId="31" xfId="0" applyNumberFormat="1" applyFont="1" applyBorder="1" applyAlignment="1">
      <alignment vertical="center"/>
    </xf>
    <xf numFmtId="0" fontId="6" fillId="0" borderId="32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zoomScaleNormal="100" zoomScaleSheetLayoutView="100" workbookViewId="0">
      <selection activeCell="J20" sqref="J20"/>
    </sheetView>
  </sheetViews>
  <sheetFormatPr defaultRowHeight="15" x14ac:dyDescent="0.25"/>
  <cols>
    <col min="1" max="1" width="4.5703125" style="31" customWidth="1"/>
    <col min="2" max="2" width="58.28515625" style="31" customWidth="1"/>
    <col min="3" max="3" width="6" style="31" customWidth="1"/>
    <col min="4" max="6" width="12.7109375" style="31" customWidth="1"/>
    <col min="7" max="16384" width="9.140625" style="31"/>
  </cols>
  <sheetData>
    <row r="2" spans="1:10" ht="21" x14ac:dyDescent="0.25">
      <c r="B2" s="38" t="s">
        <v>15</v>
      </c>
    </row>
    <row r="4" spans="1:10" ht="18.75" x14ac:dyDescent="0.25">
      <c r="B4" s="26" t="s">
        <v>33</v>
      </c>
    </row>
    <row r="5" spans="1:10" ht="16.5" thickBot="1" x14ac:dyDescent="0.3">
      <c r="B5" s="26"/>
    </row>
    <row r="6" spans="1:10" ht="24.95" customHeight="1" x14ac:dyDescent="0.25">
      <c r="A6" s="4">
        <v>1</v>
      </c>
      <c r="B6" s="49" t="s">
        <v>16</v>
      </c>
      <c r="C6" s="43"/>
      <c r="D6" s="44"/>
      <c r="E6" s="66">
        <v>488000</v>
      </c>
      <c r="F6" s="67"/>
    </row>
    <row r="7" spans="1:10" ht="24.95" customHeight="1" x14ac:dyDescent="0.25">
      <c r="A7" s="7">
        <v>2</v>
      </c>
      <c r="B7" s="50" t="s">
        <v>17</v>
      </c>
      <c r="C7" s="45"/>
      <c r="D7" s="46"/>
      <c r="E7" s="68">
        <f>E18</f>
        <v>6518100</v>
      </c>
      <c r="F7" s="69"/>
    </row>
    <row r="8" spans="1:10" ht="24.95" customHeight="1" thickBot="1" x14ac:dyDescent="0.3">
      <c r="A8" s="10">
        <v>3</v>
      </c>
      <c r="B8" s="51" t="s">
        <v>18</v>
      </c>
      <c r="C8" s="47"/>
      <c r="D8" s="48"/>
      <c r="E8" s="70">
        <v>680000</v>
      </c>
      <c r="F8" s="71"/>
    </row>
    <row r="9" spans="1:10" ht="15.75" x14ac:dyDescent="0.25">
      <c r="A9" s="54"/>
      <c r="B9" s="78" t="s">
        <v>12</v>
      </c>
      <c r="C9" s="78"/>
      <c r="D9" s="79"/>
      <c r="E9" s="72">
        <f>SUM(E2:F8)</f>
        <v>7686100</v>
      </c>
      <c r="F9" s="73"/>
    </row>
    <row r="10" spans="1:10" ht="15.75" x14ac:dyDescent="0.25">
      <c r="A10" s="52"/>
      <c r="B10" s="80" t="s">
        <v>11</v>
      </c>
      <c r="C10" s="80"/>
      <c r="D10" s="81"/>
      <c r="E10" s="74">
        <f>0.21*E9</f>
        <v>1614081</v>
      </c>
      <c r="F10" s="75"/>
    </row>
    <row r="11" spans="1:10" ht="16.5" thickBot="1" x14ac:dyDescent="0.3">
      <c r="A11" s="53"/>
      <c r="B11" s="82" t="s">
        <v>13</v>
      </c>
      <c r="C11" s="82"/>
      <c r="D11" s="83"/>
      <c r="E11" s="76">
        <f>SUM(E9:F10)</f>
        <v>9300181</v>
      </c>
      <c r="F11" s="77"/>
    </row>
    <row r="12" spans="1:10" ht="15.75" x14ac:dyDescent="0.25">
      <c r="B12" s="26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32.25" customHeight="1" thickBot="1" x14ac:dyDescent="0.3">
      <c r="A14" s="1"/>
      <c r="B14" s="38" t="s">
        <v>14</v>
      </c>
      <c r="C14" s="1"/>
      <c r="D14" s="1"/>
      <c r="E14" s="1"/>
      <c r="F14" s="1"/>
      <c r="G14" s="1"/>
      <c r="H14" s="1"/>
      <c r="I14" s="1"/>
      <c r="J14" s="1"/>
    </row>
    <row r="15" spans="1:10" ht="20.100000000000001" customHeight="1" x14ac:dyDescent="0.25">
      <c r="A15" s="4">
        <v>1</v>
      </c>
      <c r="B15" s="40" t="s">
        <v>19</v>
      </c>
      <c r="C15" s="32"/>
      <c r="D15" s="35"/>
      <c r="E15" s="86">
        <f>F29</f>
        <v>846500</v>
      </c>
      <c r="F15" s="87"/>
      <c r="G15" s="1"/>
      <c r="H15" s="1"/>
      <c r="I15" s="1"/>
      <c r="J15" s="1"/>
    </row>
    <row r="16" spans="1:10" ht="20.100000000000001" customHeight="1" x14ac:dyDescent="0.25">
      <c r="A16" s="7">
        <v>2</v>
      </c>
      <c r="B16" s="41" t="s">
        <v>20</v>
      </c>
      <c r="C16" s="33"/>
      <c r="D16" s="36"/>
      <c r="E16" s="88">
        <f>F36</f>
        <v>38000</v>
      </c>
      <c r="F16" s="89"/>
      <c r="G16" s="1"/>
      <c r="H16" s="1"/>
      <c r="I16" s="1"/>
      <c r="J16" s="1"/>
    </row>
    <row r="17" spans="1:10" ht="20.100000000000001" customHeight="1" thickBot="1" x14ac:dyDescent="0.3">
      <c r="A17" s="10">
        <v>4</v>
      </c>
      <c r="B17" s="42" t="s">
        <v>21</v>
      </c>
      <c r="C17" s="34"/>
      <c r="D17" s="37"/>
      <c r="E17" s="90">
        <f>F52</f>
        <v>5633600</v>
      </c>
      <c r="F17" s="91"/>
      <c r="G17" s="1"/>
      <c r="H17" s="1"/>
      <c r="I17" s="1"/>
      <c r="J17" s="1"/>
    </row>
    <row r="18" spans="1:10" ht="20.100000000000001" customHeight="1" thickBot="1" x14ac:dyDescent="0.3">
      <c r="A18" s="65"/>
      <c r="B18" s="84" t="s">
        <v>12</v>
      </c>
      <c r="C18" s="84"/>
      <c r="D18" s="85"/>
      <c r="E18" s="92">
        <f>SUM(E15:F17)</f>
        <v>6518100</v>
      </c>
      <c r="F18" s="93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 x14ac:dyDescent="0.25">
      <c r="A21" s="1"/>
      <c r="B21" s="26" t="s">
        <v>26</v>
      </c>
      <c r="C21" s="1"/>
      <c r="D21" s="1"/>
      <c r="E21" s="1"/>
      <c r="F21" s="1"/>
      <c r="G21" s="1"/>
      <c r="H21" s="1"/>
      <c r="I21" s="1"/>
      <c r="J21" s="1"/>
    </row>
    <row r="22" spans="1:10" ht="15.2" customHeight="1" thickBo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24.75" thickBot="1" x14ac:dyDescent="0.3">
      <c r="A23" s="30"/>
      <c r="B23" s="27" t="s">
        <v>6</v>
      </c>
      <c r="C23" s="28" t="s">
        <v>9</v>
      </c>
      <c r="D23" s="28" t="s">
        <v>7</v>
      </c>
      <c r="E23" s="28" t="s">
        <v>10</v>
      </c>
      <c r="F23" s="29" t="s">
        <v>8</v>
      </c>
      <c r="G23" s="1"/>
      <c r="H23" s="1"/>
      <c r="I23" s="1"/>
      <c r="J23" s="1"/>
    </row>
    <row r="24" spans="1:10" ht="45" x14ac:dyDescent="0.25">
      <c r="A24" s="4">
        <v>1</v>
      </c>
      <c r="B24" s="5" t="s">
        <v>23</v>
      </c>
      <c r="C24" s="9" t="s">
        <v>2</v>
      </c>
      <c r="D24" s="6">
        <v>116</v>
      </c>
      <c r="E24" s="13">
        <v>1100</v>
      </c>
      <c r="F24" s="14">
        <f>D24*E24</f>
        <v>127600</v>
      </c>
      <c r="G24" s="1"/>
      <c r="H24" s="1"/>
      <c r="I24" s="1"/>
      <c r="J24" s="1"/>
    </row>
    <row r="25" spans="1:10" ht="17.25" x14ac:dyDescent="0.25">
      <c r="A25" s="7">
        <v>2</v>
      </c>
      <c r="B25" s="8" t="s">
        <v>24</v>
      </c>
      <c r="C25" s="9" t="s">
        <v>3</v>
      </c>
      <c r="D25" s="9">
        <v>230</v>
      </c>
      <c r="E25" s="15">
        <v>1400</v>
      </c>
      <c r="F25" s="16">
        <f t="shared" ref="F25:F28" si="0">D25*E25</f>
        <v>322000</v>
      </c>
      <c r="G25" s="1"/>
      <c r="H25" s="1"/>
      <c r="I25" s="1"/>
      <c r="J25" s="1"/>
    </row>
    <row r="26" spans="1:10" ht="17.25" x14ac:dyDescent="0.25">
      <c r="A26" s="60">
        <v>3</v>
      </c>
      <c r="B26" s="61" t="s">
        <v>35</v>
      </c>
      <c r="C26" s="9" t="s">
        <v>36</v>
      </c>
      <c r="D26" s="62">
        <v>57</v>
      </c>
      <c r="E26" s="63">
        <v>3900</v>
      </c>
      <c r="F26" s="16">
        <f t="shared" si="0"/>
        <v>222300</v>
      </c>
      <c r="G26" s="1"/>
      <c r="H26" s="1"/>
      <c r="I26" s="1"/>
      <c r="J26" s="1"/>
    </row>
    <row r="27" spans="1:10" x14ac:dyDescent="0.25">
      <c r="A27" s="60">
        <v>4</v>
      </c>
      <c r="B27" s="61" t="s">
        <v>38</v>
      </c>
      <c r="C27" s="62" t="s">
        <v>29</v>
      </c>
      <c r="D27" s="62">
        <v>96</v>
      </c>
      <c r="E27" s="63">
        <v>1600</v>
      </c>
      <c r="F27" s="16">
        <f t="shared" si="0"/>
        <v>153600</v>
      </c>
      <c r="G27" s="1"/>
      <c r="H27" s="1"/>
      <c r="I27" s="1"/>
      <c r="J27" s="1"/>
    </row>
    <row r="28" spans="1:10" ht="18" thickBot="1" x14ac:dyDescent="0.3">
      <c r="A28" s="10">
        <v>5</v>
      </c>
      <c r="B28" s="11" t="s">
        <v>25</v>
      </c>
      <c r="C28" s="12" t="s">
        <v>3</v>
      </c>
      <c r="D28" s="12">
        <v>300</v>
      </c>
      <c r="E28" s="17">
        <v>70</v>
      </c>
      <c r="F28" s="18">
        <f t="shared" si="0"/>
        <v>21000</v>
      </c>
      <c r="G28" s="1"/>
      <c r="H28" s="1"/>
      <c r="I28" s="1"/>
      <c r="J28" s="1"/>
    </row>
    <row r="29" spans="1:10" ht="15.75" thickBot="1" x14ac:dyDescent="0.3">
      <c r="A29" s="3"/>
      <c r="B29" s="55" t="s">
        <v>22</v>
      </c>
      <c r="C29" s="56"/>
      <c r="D29" s="57"/>
      <c r="E29" s="58"/>
      <c r="F29" s="59">
        <f>SUM(F24:F28)</f>
        <v>846500</v>
      </c>
      <c r="G29" s="1"/>
      <c r="H29" s="1"/>
      <c r="I29" s="1"/>
      <c r="J29" s="1"/>
    </row>
    <row r="30" spans="1:10" x14ac:dyDescent="0.25">
      <c r="A30" s="2"/>
      <c r="B30" s="19"/>
      <c r="C30" s="2"/>
      <c r="D30" s="2"/>
      <c r="E30" s="20"/>
      <c r="F30" s="20"/>
      <c r="G30" s="1"/>
      <c r="H30" s="1"/>
      <c r="I30" s="1"/>
      <c r="J30" s="1"/>
    </row>
    <row r="31" spans="1:10" ht="15.75" x14ac:dyDescent="0.25">
      <c r="A31" s="1"/>
      <c r="B31" s="26" t="s">
        <v>27</v>
      </c>
      <c r="C31" s="1"/>
      <c r="D31" s="1"/>
      <c r="E31" s="1"/>
      <c r="F31" s="1"/>
      <c r="G31" s="1"/>
      <c r="H31" s="1"/>
      <c r="I31" s="1"/>
      <c r="J31" s="1"/>
    </row>
    <row r="32" spans="1:10" ht="16.5" thickBot="1" x14ac:dyDescent="0.3">
      <c r="A32" s="1"/>
      <c r="B32" s="39"/>
      <c r="C32" s="1"/>
      <c r="D32" s="1"/>
      <c r="E32" s="1"/>
      <c r="F32" s="1"/>
      <c r="G32" s="1"/>
      <c r="H32" s="1"/>
      <c r="I32" s="1"/>
      <c r="J32" s="1"/>
    </row>
    <row r="33" spans="1:10" ht="24.75" thickBot="1" x14ac:dyDescent="0.3">
      <c r="A33" s="3"/>
      <c r="B33" s="27" t="s">
        <v>6</v>
      </c>
      <c r="C33" s="28" t="s">
        <v>9</v>
      </c>
      <c r="D33" s="28" t="s">
        <v>7</v>
      </c>
      <c r="E33" s="28" t="s">
        <v>10</v>
      </c>
      <c r="F33" s="29" t="s">
        <v>8</v>
      </c>
      <c r="G33" s="1"/>
      <c r="H33" s="1"/>
      <c r="I33" s="1"/>
      <c r="J33" s="1"/>
    </row>
    <row r="34" spans="1:10" ht="45" x14ac:dyDescent="0.25">
      <c r="A34" s="23">
        <v>1</v>
      </c>
      <c r="B34" s="5" t="s">
        <v>34</v>
      </c>
      <c r="C34" s="6" t="s">
        <v>0</v>
      </c>
      <c r="D34" s="6">
        <v>20</v>
      </c>
      <c r="E34" s="13">
        <v>1900</v>
      </c>
      <c r="F34" s="14">
        <f>D34*E34</f>
        <v>38000</v>
      </c>
      <c r="G34" s="1"/>
      <c r="H34" s="1"/>
      <c r="I34" s="1"/>
      <c r="J34" s="1"/>
    </row>
    <row r="35" spans="1:10" ht="15.75" thickBot="1" x14ac:dyDescent="0.3">
      <c r="A35" s="24"/>
      <c r="B35" s="25"/>
      <c r="C35" s="12"/>
      <c r="D35" s="12"/>
      <c r="E35" s="17"/>
      <c r="F35" s="18"/>
      <c r="G35" s="1"/>
      <c r="H35" s="1"/>
      <c r="I35" s="1"/>
      <c r="J35" s="1"/>
    </row>
    <row r="36" spans="1:10" ht="15.75" thickBot="1" x14ac:dyDescent="0.3">
      <c r="A36" s="3"/>
      <c r="B36" s="55" t="s">
        <v>8</v>
      </c>
      <c r="C36" s="56"/>
      <c r="D36" s="57"/>
      <c r="E36" s="58"/>
      <c r="F36" s="59">
        <f>SUM(F34:F35)</f>
        <v>38000</v>
      </c>
      <c r="G36" s="1"/>
      <c r="H36" s="1"/>
      <c r="I36" s="1"/>
      <c r="J36" s="1"/>
    </row>
    <row r="37" spans="1:10" x14ac:dyDescent="0.25">
      <c r="A37" s="2"/>
      <c r="B37" s="21"/>
      <c r="C37" s="2"/>
      <c r="D37" s="2"/>
      <c r="E37" s="1"/>
      <c r="F37" s="1"/>
      <c r="G37" s="1"/>
      <c r="H37" s="1"/>
      <c r="I37" s="1"/>
      <c r="J37" s="1"/>
    </row>
    <row r="38" spans="1:10" ht="15.75" x14ac:dyDescent="0.25">
      <c r="A38" s="1"/>
      <c r="B38" s="26" t="s">
        <v>44</v>
      </c>
      <c r="C38" s="1"/>
      <c r="D38" s="1"/>
      <c r="E38" s="1"/>
      <c r="F38" s="1"/>
      <c r="G38" s="1"/>
      <c r="H38" s="1"/>
      <c r="I38" s="1"/>
      <c r="J38" s="1"/>
    </row>
    <row r="39" spans="1:10" ht="16.5" thickBot="1" x14ac:dyDescent="0.3">
      <c r="A39" s="1"/>
      <c r="B39" s="39"/>
      <c r="C39" s="1"/>
      <c r="D39" s="1"/>
      <c r="E39" s="1"/>
      <c r="F39" s="1"/>
      <c r="G39" s="1"/>
      <c r="H39" s="1"/>
      <c r="I39" s="1"/>
      <c r="J39" s="1"/>
    </row>
    <row r="40" spans="1:10" ht="24.75" thickBot="1" x14ac:dyDescent="0.3">
      <c r="A40" s="30"/>
      <c r="B40" s="27" t="s">
        <v>6</v>
      </c>
      <c r="C40" s="28" t="s">
        <v>9</v>
      </c>
      <c r="D40" s="28" t="s">
        <v>7</v>
      </c>
      <c r="E40" s="28" t="s">
        <v>10</v>
      </c>
      <c r="F40" s="29" t="s">
        <v>8</v>
      </c>
      <c r="G40" s="1"/>
      <c r="H40" s="1"/>
      <c r="I40" s="1"/>
      <c r="J40" s="1"/>
    </row>
    <row r="41" spans="1:10" ht="45" x14ac:dyDescent="0.25">
      <c r="A41" s="7">
        <v>1</v>
      </c>
      <c r="B41" s="8" t="s">
        <v>28</v>
      </c>
      <c r="C41" s="9" t="s">
        <v>2</v>
      </c>
      <c r="D41" s="9">
        <v>112</v>
      </c>
      <c r="E41" s="15">
        <v>5900</v>
      </c>
      <c r="F41" s="16">
        <f t="shared" ref="F41:F48" si="1">D41*E41</f>
        <v>660800</v>
      </c>
      <c r="G41" s="1"/>
      <c r="H41" s="1"/>
      <c r="I41" s="1"/>
      <c r="J41" s="1"/>
    </row>
    <row r="42" spans="1:10" x14ac:dyDescent="0.25">
      <c r="A42" s="7">
        <v>2</v>
      </c>
      <c r="B42" s="8" t="s">
        <v>4</v>
      </c>
      <c r="C42" s="9" t="s">
        <v>1</v>
      </c>
      <c r="D42" s="9">
        <v>36</v>
      </c>
      <c r="E42" s="15">
        <v>300</v>
      </c>
      <c r="F42" s="16">
        <f t="shared" si="1"/>
        <v>10800</v>
      </c>
      <c r="G42" s="1"/>
      <c r="H42" s="1"/>
      <c r="I42" s="1"/>
      <c r="J42" s="1"/>
    </row>
    <row r="43" spans="1:10" ht="17.25" x14ac:dyDescent="0.25">
      <c r="A43" s="7">
        <v>3</v>
      </c>
      <c r="B43" s="8" t="s">
        <v>39</v>
      </c>
      <c r="C43" s="9" t="s">
        <v>2</v>
      </c>
      <c r="D43" s="9">
        <v>390</v>
      </c>
      <c r="E43" s="15">
        <v>1000</v>
      </c>
      <c r="F43" s="16">
        <f t="shared" si="1"/>
        <v>390000</v>
      </c>
      <c r="G43" s="1"/>
      <c r="H43" s="1"/>
      <c r="I43" s="1"/>
      <c r="J43" s="1"/>
    </row>
    <row r="44" spans="1:10" x14ac:dyDescent="0.25">
      <c r="A44" s="7">
        <v>4</v>
      </c>
      <c r="B44" s="8" t="s">
        <v>37</v>
      </c>
      <c r="C44" s="9" t="s">
        <v>29</v>
      </c>
      <c r="D44" s="9">
        <v>24</v>
      </c>
      <c r="E44" s="15">
        <v>35000</v>
      </c>
      <c r="F44" s="16">
        <f t="shared" si="1"/>
        <v>840000</v>
      </c>
      <c r="G44" s="1"/>
      <c r="H44" s="1"/>
      <c r="I44" s="1"/>
      <c r="J44" s="1"/>
    </row>
    <row r="45" spans="1:10" ht="17.25" x14ac:dyDescent="0.25">
      <c r="A45" s="7">
        <v>5</v>
      </c>
      <c r="B45" s="8" t="s">
        <v>40</v>
      </c>
      <c r="C45" s="9" t="s">
        <v>3</v>
      </c>
      <c r="D45" s="9">
        <v>173</v>
      </c>
      <c r="E45" s="15">
        <v>300</v>
      </c>
      <c r="F45" s="16">
        <f t="shared" si="1"/>
        <v>51900</v>
      </c>
      <c r="G45" s="1"/>
      <c r="H45" s="1"/>
      <c r="I45" s="1"/>
      <c r="J45" s="1"/>
    </row>
    <row r="46" spans="1:10" ht="17.25" x14ac:dyDescent="0.25">
      <c r="A46" s="7">
        <v>6</v>
      </c>
      <c r="B46" s="8" t="s">
        <v>43</v>
      </c>
      <c r="C46" s="9" t="s">
        <v>2</v>
      </c>
      <c r="D46" s="9">
        <v>490</v>
      </c>
      <c r="E46" s="15">
        <v>850</v>
      </c>
      <c r="F46" s="16">
        <f t="shared" si="1"/>
        <v>416500</v>
      </c>
      <c r="G46" s="1"/>
      <c r="H46" s="1"/>
      <c r="I46" s="1"/>
      <c r="J46" s="1"/>
    </row>
    <row r="47" spans="1:10" ht="17.25" x14ac:dyDescent="0.25">
      <c r="A47" s="7">
        <v>7</v>
      </c>
      <c r="B47" s="8" t="s">
        <v>42</v>
      </c>
      <c r="C47" s="9" t="s">
        <v>2</v>
      </c>
      <c r="D47" s="9">
        <v>9</v>
      </c>
      <c r="E47" s="15">
        <v>13500</v>
      </c>
      <c r="F47" s="16">
        <f t="shared" si="1"/>
        <v>121500</v>
      </c>
      <c r="G47" s="1"/>
      <c r="H47" s="1"/>
      <c r="I47" s="1"/>
      <c r="J47" s="1"/>
    </row>
    <row r="48" spans="1:10" x14ac:dyDescent="0.25">
      <c r="A48" s="7">
        <v>8</v>
      </c>
      <c r="B48" s="8" t="s">
        <v>41</v>
      </c>
      <c r="C48" s="9" t="s">
        <v>1</v>
      </c>
      <c r="D48" s="9">
        <v>22</v>
      </c>
      <c r="E48" s="15">
        <v>2400</v>
      </c>
      <c r="F48" s="16">
        <f t="shared" si="1"/>
        <v>52800</v>
      </c>
      <c r="G48" s="1"/>
      <c r="H48" s="1"/>
      <c r="I48" s="1"/>
      <c r="J48" s="1"/>
    </row>
    <row r="49" spans="1:10" ht="17.25" x14ac:dyDescent="0.25">
      <c r="A49" s="60">
        <v>9</v>
      </c>
      <c r="B49" s="61" t="s">
        <v>5</v>
      </c>
      <c r="C49" s="62" t="s">
        <v>3</v>
      </c>
      <c r="D49" s="62">
        <v>150</v>
      </c>
      <c r="E49" s="63">
        <v>1400</v>
      </c>
      <c r="F49" s="22">
        <f>D49*E49</f>
        <v>210000</v>
      </c>
      <c r="G49" s="1"/>
      <c r="H49" s="1"/>
      <c r="I49" s="1"/>
      <c r="J49" s="1"/>
    </row>
    <row r="50" spans="1:10" x14ac:dyDescent="0.25">
      <c r="A50" s="60"/>
      <c r="B50" s="61" t="s">
        <v>30</v>
      </c>
      <c r="C50" s="62"/>
      <c r="D50" s="62"/>
      <c r="E50" s="63"/>
      <c r="F50" s="22">
        <f>SUM(F41:F49)</f>
        <v>2754300</v>
      </c>
      <c r="G50" s="1"/>
      <c r="H50" s="1"/>
      <c r="I50" s="1"/>
      <c r="J50" s="1"/>
    </row>
    <row r="51" spans="1:10" ht="15.75" thickBot="1" x14ac:dyDescent="0.3">
      <c r="A51" s="60">
        <v>10</v>
      </c>
      <c r="B51" s="61" t="s">
        <v>31</v>
      </c>
      <c r="C51" s="62" t="s">
        <v>32</v>
      </c>
      <c r="D51" s="62">
        <v>10</v>
      </c>
      <c r="E51" s="63"/>
      <c r="F51" s="22">
        <v>125000</v>
      </c>
      <c r="G51" s="1"/>
      <c r="H51" s="1"/>
      <c r="I51" s="1"/>
      <c r="J51" s="1"/>
    </row>
    <row r="52" spans="1:10" ht="15.75" thickBot="1" x14ac:dyDescent="0.3">
      <c r="A52" s="3"/>
      <c r="B52" s="55" t="s">
        <v>8</v>
      </c>
      <c r="C52" s="56"/>
      <c r="D52" s="57"/>
      <c r="E52" s="64"/>
      <c r="F52" s="59">
        <f>SUM(F41:F51)</f>
        <v>5633600</v>
      </c>
    </row>
  </sheetData>
  <mergeCells count="14">
    <mergeCell ref="E11:F11"/>
    <mergeCell ref="B9:D9"/>
    <mergeCell ref="B10:D10"/>
    <mergeCell ref="B11:D11"/>
    <mergeCell ref="B18:D18"/>
    <mergeCell ref="E15:F15"/>
    <mergeCell ref="E16:F16"/>
    <mergeCell ref="E17:F17"/>
    <mergeCell ref="E18:F18"/>
    <mergeCell ref="E6:F6"/>
    <mergeCell ref="E7:F7"/>
    <mergeCell ref="E8:F8"/>
    <mergeCell ref="E9:F9"/>
    <mergeCell ref="E10:F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5" orientation="landscape" r:id="rId1"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Propočet</vt:lpstr>
      <vt:lpstr>Propočet!Oblast_tisku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Zouharová Eva</cp:lastModifiedBy>
  <cp:lastPrinted>2014-12-15T09:23:40Z</cp:lastPrinted>
  <dcterms:created xsi:type="dcterms:W3CDTF">2010-09-14T09:26:53Z</dcterms:created>
  <dcterms:modified xsi:type="dcterms:W3CDTF">2016-03-29T09:38:43Z</dcterms:modified>
</cp:coreProperties>
</file>